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'List1'!$A$1:$J$119</definedName>
  </definedNames>
  <calcPr fullCalcOnLoad="1"/>
</workbook>
</file>

<file path=xl/sharedStrings.xml><?xml version="1.0" encoding="utf-8"?>
<sst xmlns="http://schemas.openxmlformats.org/spreadsheetml/2006/main" count="280" uniqueCount="135">
  <si>
    <t>Predmet nabave</t>
  </si>
  <si>
    <t>2.</t>
  </si>
  <si>
    <t>Planirani početak postupka</t>
  </si>
  <si>
    <t>Planirano trajanje ugovora o javnoj nabavi/okvirnog sporazuma</t>
  </si>
  <si>
    <t>Vrsta postupka javne nabave</t>
  </si>
  <si>
    <t>Sklapa li se ugovor o javnoj nabavi ili okvirni sporazum</t>
  </si>
  <si>
    <t>Red. br.</t>
  </si>
  <si>
    <t>I.</t>
  </si>
  <si>
    <t>II.</t>
  </si>
  <si>
    <t>III.</t>
  </si>
  <si>
    <t xml:space="preserve">Konto </t>
  </si>
  <si>
    <t>1.1.</t>
  </si>
  <si>
    <t>Bagatelna nabava
 (čl. 18. st.3. ZJN)</t>
  </si>
  <si>
    <t>ugovor ili narudžbenica</t>
  </si>
  <si>
    <t>ROBA</t>
  </si>
  <si>
    <t>1.</t>
  </si>
  <si>
    <t xml:space="preserve">OPREMA </t>
  </si>
  <si>
    <t>2.1.</t>
  </si>
  <si>
    <t>2.1.1.</t>
  </si>
  <si>
    <t>Uredski materijal i ostali 
materijalni rashodi</t>
  </si>
  <si>
    <t>Uredski materijal</t>
  </si>
  <si>
    <t>2.1.2.</t>
  </si>
  <si>
    <t>Pedagoška dokumentacija</t>
  </si>
  <si>
    <t>2.1.3.</t>
  </si>
  <si>
    <t>Literatura</t>
  </si>
  <si>
    <t>Materijal za čišćenje</t>
  </si>
  <si>
    <t>Sitan inventar</t>
  </si>
  <si>
    <t>2.1.4.</t>
  </si>
  <si>
    <t>2.1.5.</t>
  </si>
  <si>
    <t>2.1.6.</t>
  </si>
  <si>
    <t>Ugovor ili narudžbenica</t>
  </si>
  <si>
    <t>2.2.</t>
  </si>
  <si>
    <t>2.2.1.</t>
  </si>
  <si>
    <t>2.2.2.</t>
  </si>
  <si>
    <t>2.2.3.</t>
  </si>
  <si>
    <t>2.2.4.</t>
  </si>
  <si>
    <t xml:space="preserve">Ugovor </t>
  </si>
  <si>
    <t>Mlijeko i mliječni proizvodi</t>
  </si>
  <si>
    <t>Ugovor ili 
narudžbenica</t>
  </si>
  <si>
    <t>3.</t>
  </si>
  <si>
    <t>USLUGE</t>
  </si>
  <si>
    <t>3.1.</t>
  </si>
  <si>
    <t>Telefon, fax, Internet</t>
  </si>
  <si>
    <t>3.2.</t>
  </si>
  <si>
    <t>Poštarina</t>
  </si>
  <si>
    <t>3.3.</t>
  </si>
  <si>
    <t>Ugovor</t>
  </si>
  <si>
    <t>3.4.</t>
  </si>
  <si>
    <t>3.5.</t>
  </si>
  <si>
    <t>Odvoz smeća</t>
  </si>
  <si>
    <t>3.6.</t>
  </si>
  <si>
    <t>3.7.</t>
  </si>
  <si>
    <t>Preventivni zdravstveni 
pregled zaposlenika</t>
  </si>
  <si>
    <t>3.8.</t>
  </si>
  <si>
    <t>3.9.</t>
  </si>
  <si>
    <t>Reprezentacija</t>
  </si>
  <si>
    <t>3.10.</t>
  </si>
  <si>
    <t xml:space="preserve">Članarine </t>
  </si>
  <si>
    <t>3.11.</t>
  </si>
  <si>
    <t>Ostali nespomenuti rashodi
poslovanja</t>
  </si>
  <si>
    <t>3.12.</t>
  </si>
  <si>
    <t>Bankovne usluge i platni promet</t>
  </si>
  <si>
    <t xml:space="preserve">Ugovor  </t>
  </si>
  <si>
    <t>IV.</t>
  </si>
  <si>
    <t>V.</t>
  </si>
  <si>
    <t>tijekom 
godine</t>
  </si>
  <si>
    <t>travanj</t>
  </si>
  <si>
    <t>4.</t>
  </si>
  <si>
    <t>ENERGENTI</t>
  </si>
  <si>
    <t>4.1.</t>
  </si>
  <si>
    <t>4.2.</t>
  </si>
  <si>
    <t>javnoj nabavi (Narodne novine, br. 90/11., 83/13., 143/13. i 13/14.)</t>
  </si>
  <si>
    <t xml:space="preserve">Na temelju članka 20. Zakona o javnoj nabavi (Narodne novine 90/11, 83/13, 143/13 i 13/14) i  Statuta Osnovne škole  </t>
  </si>
  <si>
    <t xml:space="preserve">Ovim Planom nabave određuje se nabava roba, usluga i radova Osnovne škole Žrnovnica kao javnog naručitelja, sukladno Zakonu o  </t>
  </si>
  <si>
    <t>Procjenjena vrijednost s PDV-om</t>
  </si>
  <si>
    <t>Knjige u knjižnici</t>
  </si>
  <si>
    <t xml:space="preserve"> </t>
  </si>
  <si>
    <t>2.1.7.</t>
  </si>
  <si>
    <t>Ostali materijal</t>
  </si>
  <si>
    <t>Namirnice</t>
  </si>
  <si>
    <t>Motorni benzin i dizel gorivo</t>
  </si>
  <si>
    <t>Mat.i dijelovi za TO i INV.odr-zgrada</t>
  </si>
  <si>
    <t>Mat.i dijelovi za TO i INV.odr-opreme</t>
  </si>
  <si>
    <t>Mat.i dijel.za TO i inv.odr.-Ostalo</t>
  </si>
  <si>
    <t>Službena radna i zaštitna odjeća</t>
  </si>
  <si>
    <t>2.1.8.</t>
  </si>
  <si>
    <t>2.1.9.</t>
  </si>
  <si>
    <t>2.1.10.</t>
  </si>
  <si>
    <t>2.1.11.</t>
  </si>
  <si>
    <t>2.1.12.</t>
  </si>
  <si>
    <t>2.1.13.</t>
  </si>
  <si>
    <t>Pekarski proizvodi,kruh,peciva i sl.</t>
  </si>
  <si>
    <t>Ostale potrebe za kuhunju</t>
  </si>
  <si>
    <t>Ostale komunalne usluge</t>
  </si>
  <si>
    <t>Najam za opremu</t>
  </si>
  <si>
    <t>Rash.protokola,vijenci isl.</t>
  </si>
  <si>
    <t>Ugovor o djelu</t>
  </si>
  <si>
    <t>Ostale intelekt. Usluge</t>
  </si>
  <si>
    <t>Računalne usluge</t>
  </si>
  <si>
    <t>Grafičke i tisk.usluge</t>
  </si>
  <si>
    <t>Ostale nespomenute usl.</t>
  </si>
  <si>
    <t xml:space="preserve">Električna energija  </t>
  </si>
  <si>
    <t>Javnu nabavu provodi osnivač-grad Split</t>
  </si>
  <si>
    <t>Lož ulčje</t>
  </si>
  <si>
    <t>Ostale usluge -na  opremi i građevinski objekti-zaštita na radu</t>
  </si>
  <si>
    <t>5.</t>
  </si>
  <si>
    <t>NAJAM DVORANE</t>
  </si>
  <si>
    <t>5.1.</t>
  </si>
  <si>
    <t>Mater.i dijel.za TO zgrade</t>
  </si>
  <si>
    <t>Ostali mat. I dijel.za tekuće održ.</t>
  </si>
  <si>
    <t>Ukupno</t>
  </si>
  <si>
    <t>Plan nabave objavljuje se na interenetskoj stranici škole .</t>
  </si>
  <si>
    <t>Ravnateljica škole:</t>
  </si>
  <si>
    <t>Matija Šitum,prof.</t>
  </si>
  <si>
    <t xml:space="preserve">  </t>
  </si>
  <si>
    <t>3.13.</t>
  </si>
  <si>
    <t>3.14.</t>
  </si>
  <si>
    <t>3.15.</t>
  </si>
  <si>
    <t>3.16.</t>
  </si>
  <si>
    <t>3.17.</t>
  </si>
  <si>
    <t>5.2.</t>
  </si>
  <si>
    <t>5.3.</t>
  </si>
  <si>
    <t>5.4.</t>
  </si>
  <si>
    <t>5.5.</t>
  </si>
  <si>
    <t>Materijal za higijenu</t>
  </si>
  <si>
    <t xml:space="preserve"> PLAN  NABAVE  ZA  2018.  GODINU</t>
  </si>
  <si>
    <t>Plan nabave stupa na snagu danom donošenja, a primjenjuje se od 01.01.2018. god.</t>
  </si>
  <si>
    <r>
      <t xml:space="preserve">Žrnovnica, Žrnovnica, Ravnateljica Škole </t>
    </r>
    <r>
      <rPr>
        <b/>
        <u val="single"/>
        <sz val="12"/>
        <rFont val="Arial"/>
        <family val="2"/>
      </rPr>
      <t xml:space="preserve"> 29.12 2017.</t>
    </r>
    <r>
      <rPr>
        <sz val="12"/>
        <rFont val="Arial"/>
        <family val="2"/>
      </rPr>
      <t xml:space="preserve"> godine donosi</t>
    </r>
  </si>
  <si>
    <t>Tijekom 2018. godine, po ovom Planu nabave, provodit će se postupci nabave kako slijedi:</t>
  </si>
  <si>
    <t>Računala i rač.oprema</t>
  </si>
  <si>
    <t>Knjige u knjižnicama</t>
  </si>
  <si>
    <t>U Žrnovnici,  29   .12.2017.</t>
  </si>
  <si>
    <t>Učenička kuhinja-Mlječne marende</t>
  </si>
  <si>
    <t>Namazi,salama i sl.</t>
  </si>
  <si>
    <t>Plan nabave temelji se na Proračunu Osnovne škole Žrnovnica za 2018. godinu.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</si>
</sst>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4" fontId="5" fillId="9" borderId="12" xfId="0" applyNumberFormat="1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5" fillId="9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9" borderId="18" xfId="0" applyFont="1" applyFill="1" applyBorder="1" applyAlignment="1">
      <alignment horizontal="center" vertical="center"/>
    </xf>
    <xf numFmtId="4" fontId="5" fillId="9" borderId="18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16" fontId="1" fillId="0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4" fontId="1" fillId="35" borderId="12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5" fillId="9" borderId="1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3" fontId="0" fillId="34" borderId="15" xfId="0" applyNumberFormat="1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center" vertical="center" wrapText="1"/>
    </xf>
    <xf numFmtId="3" fontId="0" fillId="34" borderId="13" xfId="0" applyNumberFormat="1" applyFont="1" applyFill="1" applyBorder="1" applyAlignment="1">
      <alignment horizontal="center" vertical="center" wrapText="1"/>
    </xf>
    <xf numFmtId="3" fontId="0" fillId="9" borderId="18" xfId="0" applyNumberFormat="1" applyFont="1" applyFill="1" applyBorder="1" applyAlignment="1">
      <alignment horizontal="center" vertical="center" wrapText="1"/>
    </xf>
    <xf numFmtId="3" fontId="0" fillId="9" borderId="15" xfId="0" applyNumberFormat="1" applyFont="1" applyFill="1" applyBorder="1" applyAlignment="1">
      <alignment horizontal="center" vertical="center" wrapText="1"/>
    </xf>
    <xf numFmtId="3" fontId="0" fillId="9" borderId="16" xfId="0" applyNumberFormat="1" applyFont="1" applyFill="1" applyBorder="1" applyAlignment="1">
      <alignment horizontal="center" vertical="center" wrapText="1"/>
    </xf>
    <xf numFmtId="3" fontId="0" fillId="9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vertical="center"/>
    </xf>
    <xf numFmtId="0" fontId="45" fillId="9" borderId="15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9" borderId="16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7"/>
  <sheetViews>
    <sheetView tabSelected="1" zoomScaleSheetLayoutView="120" workbookViewId="0" topLeftCell="A1">
      <selection activeCell="A1" sqref="A1:IV16384"/>
    </sheetView>
  </sheetViews>
  <sheetFormatPr defaultColWidth="9.140625" defaultRowHeight="12.75"/>
  <cols>
    <col min="1" max="1" width="1.1484375" style="0" customWidth="1"/>
    <col min="2" max="2" width="6.7109375" style="0" customWidth="1"/>
    <col min="3" max="3" width="9.7109375" style="0" customWidth="1"/>
    <col min="4" max="4" width="35.7109375" style="0" customWidth="1"/>
    <col min="5" max="5" width="15.7109375" style="0" customWidth="1"/>
    <col min="6" max="6" width="25.7109375" style="0" customWidth="1"/>
    <col min="7" max="7" width="14.57421875" style="0" customWidth="1"/>
    <col min="8" max="8" width="10.7109375" style="0" customWidth="1"/>
    <col min="9" max="9" width="11.140625" style="0" customWidth="1"/>
    <col min="10" max="10" width="0.9921875" style="0" customWidth="1"/>
    <col min="13" max="13" width="9.140625" style="0" customWidth="1"/>
    <col min="14" max="14" width="1.1484375" style="0" customWidth="1"/>
  </cols>
  <sheetData>
    <row r="1" ht="3.75" customHeight="1"/>
    <row r="2" ht="9.75" customHeight="1"/>
    <row r="3" spans="2:13" ht="18" customHeight="1">
      <c r="B3" s="73" t="s">
        <v>72</v>
      </c>
      <c r="C3" s="73"/>
      <c r="D3" s="73"/>
      <c r="E3" s="73"/>
      <c r="F3" s="73"/>
      <c r="G3" s="73"/>
      <c r="H3" s="73"/>
      <c r="I3" s="73"/>
      <c r="J3" s="14"/>
      <c r="K3" s="14"/>
      <c r="L3" s="14"/>
      <c r="M3" s="14"/>
    </row>
    <row r="4" spans="2:13" ht="18" customHeight="1">
      <c r="B4" s="102" t="s">
        <v>127</v>
      </c>
      <c r="C4" s="102"/>
      <c r="D4" s="102"/>
      <c r="E4" s="102"/>
      <c r="F4" s="102"/>
      <c r="G4" s="102"/>
      <c r="H4" s="102"/>
      <c r="I4" s="102"/>
      <c r="J4" s="7"/>
      <c r="K4" s="7"/>
      <c r="L4" s="7"/>
      <c r="M4" s="7"/>
    </row>
    <row r="5" ht="12.75" customHeight="1"/>
    <row r="6" ht="12.75" customHeight="1"/>
    <row r="7" spans="2:13" ht="22.5" customHeight="1">
      <c r="B7" s="115" t="s">
        <v>125</v>
      </c>
      <c r="C7" s="115"/>
      <c r="D7" s="115"/>
      <c r="E7" s="115"/>
      <c r="F7" s="115"/>
      <c r="G7" s="115"/>
      <c r="H7" s="115"/>
      <c r="I7" s="115"/>
      <c r="J7" s="9"/>
      <c r="K7" s="9"/>
      <c r="L7" s="9"/>
      <c r="M7" s="9"/>
    </row>
    <row r="8" spans="2:9" ht="22.5" customHeight="1">
      <c r="B8" s="6"/>
      <c r="C8" s="6"/>
      <c r="D8" s="6"/>
      <c r="E8" s="6"/>
      <c r="F8" s="6"/>
      <c r="G8" s="6"/>
      <c r="H8" s="6"/>
      <c r="I8" s="6"/>
    </row>
    <row r="9" spans="1:13" ht="18" customHeight="1">
      <c r="A9" s="10"/>
      <c r="B9" s="116" t="s">
        <v>7</v>
      </c>
      <c r="C9" s="116"/>
      <c r="D9" s="116"/>
      <c r="E9" s="116"/>
      <c r="F9" s="116"/>
      <c r="G9" s="116"/>
      <c r="H9" s="116"/>
      <c r="I9" s="116"/>
      <c r="J9" s="10"/>
      <c r="K9" s="10"/>
      <c r="L9" s="10"/>
      <c r="M9" s="10"/>
    </row>
    <row r="10" spans="2:9" ht="4.5" customHeight="1">
      <c r="B10" s="6"/>
      <c r="C10" s="6"/>
      <c r="D10" s="6"/>
      <c r="E10" s="6"/>
      <c r="F10" s="6"/>
      <c r="G10" s="6"/>
      <c r="H10" s="6"/>
      <c r="I10" s="6"/>
    </row>
    <row r="11" spans="1:13" ht="18" customHeight="1">
      <c r="A11" s="11"/>
      <c r="B11" s="117" t="s">
        <v>73</v>
      </c>
      <c r="C11" s="117"/>
      <c r="D11" s="117"/>
      <c r="E11" s="117"/>
      <c r="F11" s="117"/>
      <c r="G11" s="117"/>
      <c r="H11" s="117"/>
      <c r="I11" s="117"/>
      <c r="J11" s="11"/>
      <c r="K11" s="11"/>
      <c r="L11" s="11"/>
      <c r="M11" s="11"/>
    </row>
    <row r="12" spans="1:13" ht="18" customHeight="1">
      <c r="A12" s="11"/>
      <c r="B12" s="117" t="s">
        <v>71</v>
      </c>
      <c r="C12" s="117"/>
      <c r="D12" s="117"/>
      <c r="E12" s="117"/>
      <c r="F12" s="117"/>
      <c r="G12" s="117"/>
      <c r="H12" s="117"/>
      <c r="I12" s="117"/>
      <c r="J12" s="11"/>
      <c r="K12" s="11"/>
      <c r="L12" s="11"/>
      <c r="M12" s="11"/>
    </row>
    <row r="13" spans="1:13" ht="18" customHeight="1">
      <c r="A13" s="11"/>
      <c r="B13" s="70"/>
      <c r="C13" s="70"/>
      <c r="D13" s="70"/>
      <c r="E13" s="70"/>
      <c r="F13" s="70"/>
      <c r="G13" s="70"/>
      <c r="H13" s="70"/>
      <c r="I13" s="70"/>
      <c r="J13" s="11"/>
      <c r="K13" s="11"/>
      <c r="L13" s="11"/>
      <c r="M13" s="11"/>
    </row>
    <row r="14" spans="1:13" s="7" customFormat="1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0" ht="18" customHeight="1">
      <c r="A15" s="11"/>
      <c r="B15" s="124" t="s">
        <v>8</v>
      </c>
      <c r="C15" s="124"/>
      <c r="D15" s="124"/>
      <c r="E15" s="124"/>
      <c r="F15" s="124"/>
      <c r="G15" s="124"/>
      <c r="H15" s="124"/>
      <c r="I15" s="124"/>
      <c r="J15" s="11"/>
    </row>
    <row r="16" spans="1:10" s="7" customFormat="1" ht="21.75" customHeight="1">
      <c r="A16" s="12"/>
      <c r="B16" s="117" t="s">
        <v>134</v>
      </c>
      <c r="C16" s="117"/>
      <c r="D16" s="117"/>
      <c r="E16" s="117"/>
      <c r="F16" s="117"/>
      <c r="G16" s="117"/>
      <c r="H16" s="117"/>
      <c r="I16" s="117"/>
      <c r="J16" s="12"/>
    </row>
    <row r="17" spans="1:10" s="7" customFormat="1" ht="21.75" customHeight="1">
      <c r="A17" s="12"/>
      <c r="B17" s="70"/>
      <c r="C17" s="70"/>
      <c r="D17" s="70"/>
      <c r="E17" s="70"/>
      <c r="F17" s="70"/>
      <c r="G17" s="70"/>
      <c r="H17" s="70"/>
      <c r="I17" s="70"/>
      <c r="J17" s="12"/>
    </row>
    <row r="18" spans="1:10" s="7" customFormat="1" ht="9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7" customFormat="1" ht="18" customHeight="1">
      <c r="A19" s="13"/>
      <c r="B19" s="124" t="s">
        <v>9</v>
      </c>
      <c r="C19" s="124"/>
      <c r="D19" s="124"/>
      <c r="E19" s="124"/>
      <c r="F19" s="124"/>
      <c r="G19" s="124"/>
      <c r="H19" s="124"/>
      <c r="I19" s="124"/>
      <c r="J19" s="13"/>
    </row>
    <row r="20" spans="1:10" s="7" customFormat="1" ht="21.75" customHeight="1">
      <c r="A20" s="13"/>
      <c r="B20" s="117" t="s">
        <v>128</v>
      </c>
      <c r="C20" s="117"/>
      <c r="D20" s="117"/>
      <c r="E20" s="117"/>
      <c r="F20" s="117"/>
      <c r="G20" s="117"/>
      <c r="H20" s="117"/>
      <c r="I20" s="117"/>
      <c r="J20" s="13"/>
    </row>
    <row r="21" spans="2:9" ht="9.75" customHeight="1">
      <c r="B21" s="4"/>
      <c r="C21" s="4"/>
      <c r="D21" s="4"/>
      <c r="E21" s="4"/>
      <c r="F21" s="4"/>
      <c r="G21" s="4"/>
      <c r="H21" s="4"/>
      <c r="I21" s="4"/>
    </row>
    <row r="22" spans="1:11" ht="70.5" customHeight="1" thickBot="1">
      <c r="A22" s="2"/>
      <c r="B22" s="76" t="s">
        <v>6</v>
      </c>
      <c r="C22" s="77" t="s">
        <v>10</v>
      </c>
      <c r="D22" s="78" t="s">
        <v>0</v>
      </c>
      <c r="E22" s="85" t="s">
        <v>74</v>
      </c>
      <c r="F22" s="80" t="s">
        <v>4</v>
      </c>
      <c r="G22" s="81" t="s">
        <v>5</v>
      </c>
      <c r="H22" s="79" t="s">
        <v>2</v>
      </c>
      <c r="I22" s="82" t="s">
        <v>3</v>
      </c>
      <c r="J22" s="3"/>
      <c r="K22" s="1"/>
    </row>
    <row r="23" spans="1:11" s="18" customFormat="1" ht="30" customHeight="1">
      <c r="A23" s="15"/>
      <c r="B23" s="74" t="s">
        <v>15</v>
      </c>
      <c r="C23" s="103" t="s">
        <v>16</v>
      </c>
      <c r="D23" s="103"/>
      <c r="E23" s="75">
        <f>E24</f>
        <v>3000</v>
      </c>
      <c r="F23" s="109"/>
      <c r="G23" s="109"/>
      <c r="H23" s="109"/>
      <c r="I23" s="109"/>
      <c r="J23" s="16"/>
      <c r="K23" s="17"/>
    </row>
    <row r="24" spans="1:11" s="18" customFormat="1" ht="30" customHeight="1">
      <c r="A24" s="15"/>
      <c r="B24" s="20" t="s">
        <v>11</v>
      </c>
      <c r="C24" s="8">
        <v>42411</v>
      </c>
      <c r="D24" s="20" t="s">
        <v>75</v>
      </c>
      <c r="E24" s="22">
        <v>3000</v>
      </c>
      <c r="F24" s="23" t="s">
        <v>12</v>
      </c>
      <c r="G24" s="23" t="s">
        <v>13</v>
      </c>
      <c r="H24" s="66" t="s">
        <v>65</v>
      </c>
      <c r="I24" s="21"/>
      <c r="J24" s="16"/>
      <c r="K24" s="17"/>
    </row>
    <row r="25" spans="1:11" s="18" customFormat="1" ht="15" customHeight="1">
      <c r="A25" s="25"/>
      <c r="B25" s="38"/>
      <c r="C25" s="39"/>
      <c r="D25" s="40"/>
      <c r="E25" s="41"/>
      <c r="F25" s="42"/>
      <c r="G25" s="43"/>
      <c r="H25" s="44"/>
      <c r="I25" s="45"/>
      <c r="J25" s="25"/>
      <c r="K25" s="17"/>
    </row>
    <row r="26" spans="1:11" s="18" customFormat="1" ht="15" customHeight="1">
      <c r="A26" s="25"/>
      <c r="B26" s="27"/>
      <c r="C26" s="28"/>
      <c r="D26" s="29"/>
      <c r="E26" s="30"/>
      <c r="F26" s="31"/>
      <c r="G26" s="32"/>
      <c r="H26" s="33"/>
      <c r="I26" s="34"/>
      <c r="J26" s="25"/>
      <c r="K26" s="17"/>
    </row>
    <row r="27" spans="1:11" s="18" customFormat="1" ht="15" customHeight="1">
      <c r="A27" s="25"/>
      <c r="B27" s="27"/>
      <c r="C27" s="28"/>
      <c r="D27" s="29"/>
      <c r="E27" s="30"/>
      <c r="F27" s="31"/>
      <c r="G27" s="32"/>
      <c r="H27" s="33"/>
      <c r="I27" s="34"/>
      <c r="J27" s="25"/>
      <c r="K27" s="17"/>
    </row>
    <row r="28" spans="1:11" s="18" customFormat="1" ht="15" customHeight="1">
      <c r="A28" s="25"/>
      <c r="B28" s="27"/>
      <c r="C28" s="28"/>
      <c r="D28" s="29"/>
      <c r="E28" s="30"/>
      <c r="F28" s="31"/>
      <c r="G28" s="32"/>
      <c r="H28" s="33"/>
      <c r="I28" s="34"/>
      <c r="J28" s="25"/>
      <c r="K28" s="17"/>
    </row>
    <row r="29" spans="1:11" s="18" customFormat="1" ht="15" customHeight="1">
      <c r="A29" s="25"/>
      <c r="B29" s="27"/>
      <c r="C29" s="28"/>
      <c r="D29" s="29"/>
      <c r="E29" s="30"/>
      <c r="F29" s="31"/>
      <c r="G29" s="32"/>
      <c r="H29" s="33"/>
      <c r="I29" s="34"/>
      <c r="J29" s="25"/>
      <c r="K29" s="17"/>
    </row>
    <row r="30" spans="1:11" s="18" customFormat="1" ht="15" customHeight="1">
      <c r="A30" s="25"/>
      <c r="B30" s="27"/>
      <c r="C30" s="28"/>
      <c r="D30" s="29"/>
      <c r="E30" s="30"/>
      <c r="F30" s="31"/>
      <c r="G30" s="32"/>
      <c r="H30" s="33"/>
      <c r="I30" s="34"/>
      <c r="J30" s="25"/>
      <c r="K30" s="17"/>
    </row>
    <row r="31" spans="1:11" ht="70.5" customHeight="1">
      <c r="A31" s="2"/>
      <c r="B31" s="49" t="s">
        <v>6</v>
      </c>
      <c r="C31" s="50" t="s">
        <v>10</v>
      </c>
      <c r="D31" s="51" t="s">
        <v>0</v>
      </c>
      <c r="E31" s="84" t="s">
        <v>74</v>
      </c>
      <c r="F31" s="53" t="s">
        <v>4</v>
      </c>
      <c r="G31" s="54" t="s">
        <v>5</v>
      </c>
      <c r="H31" s="52" t="s">
        <v>2</v>
      </c>
      <c r="I31" s="55" t="s">
        <v>3</v>
      </c>
      <c r="J31" s="3"/>
      <c r="K31" s="1"/>
    </row>
    <row r="32" spans="1:11" ht="30" customHeight="1">
      <c r="A32" s="2"/>
      <c r="B32" s="57" t="s">
        <v>1</v>
      </c>
      <c r="C32" s="125" t="s">
        <v>14</v>
      </c>
      <c r="D32" s="126"/>
      <c r="E32" s="56">
        <f>E33+E47</f>
        <v>173600</v>
      </c>
      <c r="F32" s="110"/>
      <c r="G32" s="111"/>
      <c r="H32" s="111"/>
      <c r="I32" s="112"/>
      <c r="J32" s="3"/>
      <c r="K32" s="1"/>
    </row>
    <row r="33" spans="1:11" ht="39.75" customHeight="1">
      <c r="A33" s="2"/>
      <c r="B33" s="37" t="s">
        <v>17</v>
      </c>
      <c r="C33" s="131" t="s">
        <v>19</v>
      </c>
      <c r="D33" s="105"/>
      <c r="E33" s="89">
        <f>SUM(E34:E46)</f>
        <v>70600</v>
      </c>
      <c r="F33" s="106"/>
      <c r="G33" s="107"/>
      <c r="H33" s="107"/>
      <c r="I33" s="108"/>
      <c r="J33" s="3"/>
      <c r="K33" s="1"/>
    </row>
    <row r="34" spans="1:11" ht="30" customHeight="1">
      <c r="A34" s="2"/>
      <c r="B34" s="47" t="s">
        <v>18</v>
      </c>
      <c r="C34" s="20">
        <v>32211</v>
      </c>
      <c r="D34" s="26" t="s">
        <v>20</v>
      </c>
      <c r="E34" s="22">
        <v>19000</v>
      </c>
      <c r="F34" s="23" t="s">
        <v>12</v>
      </c>
      <c r="G34" s="23" t="s">
        <v>30</v>
      </c>
      <c r="H34" s="66" t="s">
        <v>65</v>
      </c>
      <c r="I34" s="21"/>
      <c r="J34" s="3"/>
      <c r="K34" s="1"/>
    </row>
    <row r="35" spans="1:11" ht="30" customHeight="1">
      <c r="A35" s="2"/>
      <c r="B35" s="20" t="s">
        <v>21</v>
      </c>
      <c r="C35" s="20">
        <v>32211</v>
      </c>
      <c r="D35" s="26" t="s">
        <v>22</v>
      </c>
      <c r="E35" s="22">
        <v>6000</v>
      </c>
      <c r="F35" s="23" t="s">
        <v>12</v>
      </c>
      <c r="G35" s="23" t="s">
        <v>30</v>
      </c>
      <c r="H35" s="66" t="s">
        <v>66</v>
      </c>
      <c r="I35" s="21"/>
      <c r="J35" s="3"/>
      <c r="K35" s="1"/>
    </row>
    <row r="36" spans="1:11" ht="30" customHeight="1">
      <c r="A36" s="2"/>
      <c r="B36" s="20" t="s">
        <v>23</v>
      </c>
      <c r="C36" s="20">
        <v>32212</v>
      </c>
      <c r="D36" s="26" t="s">
        <v>24</v>
      </c>
      <c r="E36" s="22">
        <v>5000</v>
      </c>
      <c r="F36" s="23" t="s">
        <v>12</v>
      </c>
      <c r="G36" s="23" t="s">
        <v>30</v>
      </c>
      <c r="H36" s="66" t="s">
        <v>65</v>
      </c>
      <c r="I36" s="21"/>
      <c r="J36" s="3"/>
      <c r="K36" s="1"/>
    </row>
    <row r="37" spans="1:11" ht="30" customHeight="1">
      <c r="A37" s="2"/>
      <c r="B37" s="20" t="s">
        <v>27</v>
      </c>
      <c r="C37" s="20">
        <v>32214</v>
      </c>
      <c r="D37" s="26" t="s">
        <v>25</v>
      </c>
      <c r="E37" s="22">
        <v>11000</v>
      </c>
      <c r="F37" s="23" t="s">
        <v>12</v>
      </c>
      <c r="G37" s="23" t="s">
        <v>30</v>
      </c>
      <c r="H37" s="66" t="s">
        <v>65</v>
      </c>
      <c r="I37" s="21"/>
      <c r="J37" s="3"/>
      <c r="K37" s="1"/>
    </row>
    <row r="38" spans="1:11" ht="30" customHeight="1">
      <c r="A38" s="2"/>
      <c r="B38" s="20" t="s">
        <v>28</v>
      </c>
      <c r="C38" s="20">
        <v>32216</v>
      </c>
      <c r="D38" s="26" t="s">
        <v>124</v>
      </c>
      <c r="E38" s="22">
        <v>7200</v>
      </c>
      <c r="F38" s="23" t="s">
        <v>12</v>
      </c>
      <c r="G38" s="23" t="s">
        <v>30</v>
      </c>
      <c r="H38" s="66" t="s">
        <v>65</v>
      </c>
      <c r="I38" s="21"/>
      <c r="J38" s="3"/>
      <c r="K38" s="1"/>
    </row>
    <row r="39" spans="1:11" ht="30" customHeight="1">
      <c r="A39" s="2"/>
      <c r="B39" s="20" t="s">
        <v>29</v>
      </c>
      <c r="C39" s="20">
        <v>32219</v>
      </c>
      <c r="D39" s="26" t="s">
        <v>78</v>
      </c>
      <c r="E39" s="22">
        <v>5000</v>
      </c>
      <c r="F39" s="23" t="s">
        <v>12</v>
      </c>
      <c r="G39" s="23" t="s">
        <v>30</v>
      </c>
      <c r="H39" s="66" t="s">
        <v>65</v>
      </c>
      <c r="I39" s="21"/>
      <c r="J39" s="3"/>
      <c r="K39" s="1"/>
    </row>
    <row r="40" spans="1:11" ht="30" customHeight="1">
      <c r="A40" s="2"/>
      <c r="B40" s="20" t="s">
        <v>77</v>
      </c>
      <c r="C40" s="20">
        <v>32224</v>
      </c>
      <c r="D40" s="26" t="s">
        <v>79</v>
      </c>
      <c r="E40" s="22">
        <v>400</v>
      </c>
      <c r="F40" s="23" t="s">
        <v>12</v>
      </c>
      <c r="G40" s="23" t="s">
        <v>30</v>
      </c>
      <c r="H40" s="66" t="s">
        <v>65</v>
      </c>
      <c r="I40" s="21"/>
      <c r="J40" s="3"/>
      <c r="K40" s="1"/>
    </row>
    <row r="41" spans="1:11" ht="30" customHeight="1">
      <c r="A41" s="2"/>
      <c r="B41" s="20" t="s">
        <v>85</v>
      </c>
      <c r="C41" s="20">
        <v>32234</v>
      </c>
      <c r="D41" s="26" t="s">
        <v>80</v>
      </c>
      <c r="E41" s="22">
        <v>200</v>
      </c>
      <c r="F41" s="23" t="s">
        <v>12</v>
      </c>
      <c r="G41" s="23" t="s">
        <v>30</v>
      </c>
      <c r="H41" s="66" t="s">
        <v>65</v>
      </c>
      <c r="I41" s="21"/>
      <c r="J41" s="3"/>
      <c r="K41" s="1"/>
    </row>
    <row r="42" spans="1:11" ht="30" customHeight="1">
      <c r="A42" s="2"/>
      <c r="B42" s="47" t="s">
        <v>86</v>
      </c>
      <c r="C42" s="20">
        <v>32241</v>
      </c>
      <c r="D42" s="86" t="s">
        <v>81</v>
      </c>
      <c r="E42" s="22">
        <v>8000</v>
      </c>
      <c r="F42" s="23" t="s">
        <v>12</v>
      </c>
      <c r="G42" s="23" t="s">
        <v>30</v>
      </c>
      <c r="H42" s="66" t="s">
        <v>65</v>
      </c>
      <c r="I42" s="21"/>
      <c r="J42" s="3"/>
      <c r="K42" s="1"/>
    </row>
    <row r="43" spans="1:11" ht="30" customHeight="1">
      <c r="A43" s="2"/>
      <c r="B43" s="87" t="s">
        <v>87</v>
      </c>
      <c r="C43" s="20">
        <v>32242</v>
      </c>
      <c r="D43" s="86" t="s">
        <v>82</v>
      </c>
      <c r="E43" s="22">
        <v>2000</v>
      </c>
      <c r="F43" s="23" t="s">
        <v>12</v>
      </c>
      <c r="G43" s="23" t="s">
        <v>30</v>
      </c>
      <c r="H43" s="66" t="s">
        <v>65</v>
      </c>
      <c r="I43" s="21"/>
      <c r="J43" s="3"/>
      <c r="K43" s="1"/>
    </row>
    <row r="44" spans="1:11" ht="30" customHeight="1">
      <c r="A44" s="2"/>
      <c r="B44" s="87" t="s">
        <v>88</v>
      </c>
      <c r="C44" s="20">
        <v>32244</v>
      </c>
      <c r="D44" s="36" t="s">
        <v>83</v>
      </c>
      <c r="E44" s="22">
        <v>3000</v>
      </c>
      <c r="F44" s="23" t="s">
        <v>12</v>
      </c>
      <c r="G44" s="23" t="s">
        <v>30</v>
      </c>
      <c r="H44" s="66" t="s">
        <v>65</v>
      </c>
      <c r="I44" s="21"/>
      <c r="J44" s="3"/>
      <c r="K44" s="1"/>
    </row>
    <row r="45" spans="1:11" ht="30" customHeight="1">
      <c r="A45" s="2"/>
      <c r="B45" s="87" t="s">
        <v>89</v>
      </c>
      <c r="C45" s="20">
        <v>32251</v>
      </c>
      <c r="D45" s="26" t="s">
        <v>26</v>
      </c>
      <c r="E45" s="22">
        <v>800</v>
      </c>
      <c r="F45" s="23" t="s">
        <v>12</v>
      </c>
      <c r="G45" s="23" t="s">
        <v>30</v>
      </c>
      <c r="H45" s="66" t="s">
        <v>65</v>
      </c>
      <c r="I45" s="21"/>
      <c r="J45" s="3"/>
      <c r="K45" s="1"/>
    </row>
    <row r="46" spans="1:11" ht="30" customHeight="1">
      <c r="A46" s="2"/>
      <c r="B46" s="87" t="s">
        <v>90</v>
      </c>
      <c r="C46" s="20">
        <v>32271</v>
      </c>
      <c r="D46" s="26" t="s">
        <v>84</v>
      </c>
      <c r="E46" s="22">
        <v>3000</v>
      </c>
      <c r="F46" s="23" t="s">
        <v>12</v>
      </c>
      <c r="G46" s="23" t="s">
        <v>30</v>
      </c>
      <c r="H46" s="66" t="s">
        <v>65</v>
      </c>
      <c r="I46" s="21"/>
      <c r="J46" s="3"/>
      <c r="K46" s="1"/>
    </row>
    <row r="47" spans="1:11" ht="30" customHeight="1">
      <c r="A47" s="2"/>
      <c r="B47" s="88" t="s">
        <v>31</v>
      </c>
      <c r="C47" s="104" t="s">
        <v>132</v>
      </c>
      <c r="D47" s="105"/>
      <c r="E47" s="89">
        <f>SUM(E49:E53)</f>
        <v>103000</v>
      </c>
      <c r="F47" s="106"/>
      <c r="G47" s="107"/>
      <c r="H47" s="107"/>
      <c r="I47" s="108"/>
      <c r="J47" s="3"/>
      <c r="K47" s="1"/>
    </row>
    <row r="48" spans="2:9" ht="70.5" customHeight="1">
      <c r="B48" s="49" t="s">
        <v>6</v>
      </c>
      <c r="C48" s="50" t="s">
        <v>10</v>
      </c>
      <c r="D48" s="51" t="s">
        <v>0</v>
      </c>
      <c r="E48" s="84" t="s">
        <v>74</v>
      </c>
      <c r="F48" s="53" t="s">
        <v>4</v>
      </c>
      <c r="G48" s="54" t="s">
        <v>5</v>
      </c>
      <c r="H48" s="52" t="s">
        <v>2</v>
      </c>
      <c r="I48" s="55" t="s">
        <v>3</v>
      </c>
    </row>
    <row r="49" spans="2:9" s="46" customFormat="1" ht="30" customHeight="1">
      <c r="B49" s="20" t="s">
        <v>32</v>
      </c>
      <c r="C49" s="20">
        <v>32229</v>
      </c>
      <c r="D49" s="35" t="s">
        <v>91</v>
      </c>
      <c r="E49" s="48">
        <v>80000</v>
      </c>
      <c r="F49" s="24" t="s">
        <v>12</v>
      </c>
      <c r="G49" s="20" t="s">
        <v>36</v>
      </c>
      <c r="H49" s="66" t="s">
        <v>65</v>
      </c>
      <c r="I49" s="20"/>
    </row>
    <row r="50" spans="2:9" s="46" customFormat="1" ht="30" customHeight="1">
      <c r="B50" s="20" t="s">
        <v>33</v>
      </c>
      <c r="C50" s="20">
        <v>32229</v>
      </c>
      <c r="D50" s="35" t="s">
        <v>37</v>
      </c>
      <c r="E50" s="48">
        <v>14000</v>
      </c>
      <c r="F50" s="24" t="s">
        <v>12</v>
      </c>
      <c r="G50" s="24" t="s">
        <v>38</v>
      </c>
      <c r="H50" s="66" t="s">
        <v>65</v>
      </c>
      <c r="I50" s="20"/>
    </row>
    <row r="51" spans="2:9" s="46" customFormat="1" ht="30" customHeight="1">
      <c r="B51" s="20" t="s">
        <v>34</v>
      </c>
      <c r="C51" s="20">
        <v>32229</v>
      </c>
      <c r="D51" s="90" t="s">
        <v>133</v>
      </c>
      <c r="E51" s="48">
        <v>8000</v>
      </c>
      <c r="F51" s="24" t="s">
        <v>12</v>
      </c>
      <c r="G51" s="24" t="s">
        <v>38</v>
      </c>
      <c r="H51" s="66" t="s">
        <v>65</v>
      </c>
      <c r="I51" s="20"/>
    </row>
    <row r="52" spans="2:9" s="46" customFormat="1" ht="30" customHeight="1">
      <c r="B52" s="20" t="s">
        <v>35</v>
      </c>
      <c r="C52" s="20">
        <v>32229</v>
      </c>
      <c r="D52" s="35" t="s">
        <v>92</v>
      </c>
      <c r="E52" s="48">
        <v>1000</v>
      </c>
      <c r="F52" s="24" t="s">
        <v>12</v>
      </c>
      <c r="G52" s="24" t="s">
        <v>38</v>
      </c>
      <c r="H52" s="66" t="s">
        <v>65</v>
      </c>
      <c r="I52" s="20"/>
    </row>
    <row r="53" spans="2:9" s="46" customFormat="1" ht="30" customHeight="1">
      <c r="B53" s="20"/>
      <c r="C53" s="20"/>
      <c r="D53" s="35"/>
      <c r="E53" s="48">
        <v>0</v>
      </c>
      <c r="F53" s="24"/>
      <c r="G53" s="24"/>
      <c r="H53" s="66"/>
      <c r="I53" s="20"/>
    </row>
    <row r="54" spans="2:9" s="46" customFormat="1" ht="30" customHeight="1">
      <c r="B54" s="57" t="s">
        <v>39</v>
      </c>
      <c r="C54" s="127" t="s">
        <v>40</v>
      </c>
      <c r="D54" s="128"/>
      <c r="E54" s="56">
        <f>SUM(E55:E75)</f>
        <v>122870</v>
      </c>
      <c r="F54" s="129"/>
      <c r="G54" s="125"/>
      <c r="H54" s="125"/>
      <c r="I54" s="126"/>
    </row>
    <row r="55" spans="2:9" s="46" customFormat="1" ht="30" customHeight="1">
      <c r="B55" s="20" t="s">
        <v>41</v>
      </c>
      <c r="C55" s="20">
        <v>32311</v>
      </c>
      <c r="D55" s="35" t="s">
        <v>42</v>
      </c>
      <c r="E55" s="48">
        <v>22320</v>
      </c>
      <c r="F55" s="24" t="s">
        <v>12</v>
      </c>
      <c r="G55" s="24" t="s">
        <v>36</v>
      </c>
      <c r="H55" s="66" t="s">
        <v>65</v>
      </c>
      <c r="I55" s="20"/>
    </row>
    <row r="56" spans="2:9" s="46" customFormat="1" ht="30" customHeight="1">
      <c r="B56" s="20" t="s">
        <v>43</v>
      </c>
      <c r="C56" s="20">
        <v>32323</v>
      </c>
      <c r="D56" s="35" t="s">
        <v>44</v>
      </c>
      <c r="E56" s="48">
        <v>3000</v>
      </c>
      <c r="F56" s="24" t="s">
        <v>12</v>
      </c>
      <c r="G56" s="24" t="s">
        <v>46</v>
      </c>
      <c r="H56" s="66" t="s">
        <v>65</v>
      </c>
      <c r="I56" s="20"/>
    </row>
    <row r="57" spans="2:9" s="46" customFormat="1" ht="30" customHeight="1">
      <c r="B57" s="20" t="s">
        <v>45</v>
      </c>
      <c r="C57" s="20">
        <v>32342</v>
      </c>
      <c r="D57" s="35" t="s">
        <v>49</v>
      </c>
      <c r="E57" s="48">
        <v>5450</v>
      </c>
      <c r="F57" s="24" t="s">
        <v>12</v>
      </c>
      <c r="G57" s="24" t="s">
        <v>38</v>
      </c>
      <c r="H57" s="66" t="s">
        <v>65</v>
      </c>
      <c r="I57" s="20"/>
    </row>
    <row r="58" spans="2:9" s="46" customFormat="1" ht="30" customHeight="1">
      <c r="B58" s="20" t="s">
        <v>47</v>
      </c>
      <c r="C58" s="20">
        <v>32349</v>
      </c>
      <c r="D58" s="35" t="s">
        <v>93</v>
      </c>
      <c r="E58" s="48">
        <v>3900</v>
      </c>
      <c r="F58" s="24" t="s">
        <v>12</v>
      </c>
      <c r="G58" s="24" t="s">
        <v>46</v>
      </c>
      <c r="H58" s="66" t="s">
        <v>65</v>
      </c>
      <c r="I58" s="20"/>
    </row>
    <row r="59" spans="2:9" s="46" customFormat="1" ht="30" customHeight="1">
      <c r="B59" s="20" t="s">
        <v>48</v>
      </c>
      <c r="C59" s="20">
        <v>32353</v>
      </c>
      <c r="D59" s="35" t="s">
        <v>94</v>
      </c>
      <c r="E59" s="48">
        <v>11500</v>
      </c>
      <c r="F59" s="24" t="s">
        <v>12</v>
      </c>
      <c r="G59" s="20" t="s">
        <v>46</v>
      </c>
      <c r="H59" s="66" t="s">
        <v>65</v>
      </c>
      <c r="I59" s="20"/>
    </row>
    <row r="60" spans="2:5" ht="15">
      <c r="B60" s="5"/>
      <c r="E60" s="19"/>
    </row>
    <row r="61" ht="15">
      <c r="B61" s="5"/>
    </row>
    <row r="62" ht="15">
      <c r="B62" s="5"/>
    </row>
    <row r="63" spans="2:9" ht="70.5" customHeight="1">
      <c r="B63" s="49" t="s">
        <v>6</v>
      </c>
      <c r="C63" s="50" t="s">
        <v>10</v>
      </c>
      <c r="D63" s="51" t="s">
        <v>0</v>
      </c>
      <c r="E63" s="84" t="s">
        <v>74</v>
      </c>
      <c r="F63" s="53" t="s">
        <v>4</v>
      </c>
      <c r="G63" s="54" t="s">
        <v>5</v>
      </c>
      <c r="H63" s="52" t="s">
        <v>2</v>
      </c>
      <c r="I63" s="55" t="s">
        <v>3</v>
      </c>
    </row>
    <row r="64" spans="2:9" s="59" customFormat="1" ht="30" customHeight="1">
      <c r="B64" s="83" t="s">
        <v>50</v>
      </c>
      <c r="C64" s="20">
        <v>32361</v>
      </c>
      <c r="D64" s="60" t="s">
        <v>52</v>
      </c>
      <c r="E64" s="48">
        <v>18000</v>
      </c>
      <c r="F64" s="24" t="s">
        <v>12</v>
      </c>
      <c r="G64" s="24" t="s">
        <v>38</v>
      </c>
      <c r="H64" s="66" t="s">
        <v>65</v>
      </c>
      <c r="I64" s="20"/>
    </row>
    <row r="65" spans="2:9" s="59" customFormat="1" ht="30" customHeight="1">
      <c r="B65" s="83" t="s">
        <v>51</v>
      </c>
      <c r="C65" s="20">
        <v>32329</v>
      </c>
      <c r="D65" s="60" t="s">
        <v>104</v>
      </c>
      <c r="E65" s="48">
        <v>30000</v>
      </c>
      <c r="F65" s="24" t="s">
        <v>12</v>
      </c>
      <c r="G65" s="24" t="s">
        <v>38</v>
      </c>
      <c r="H65" s="66" t="s">
        <v>65</v>
      </c>
      <c r="I65" s="20"/>
    </row>
    <row r="66" spans="2:9" s="59" customFormat="1" ht="30" customHeight="1">
      <c r="B66" s="83" t="s">
        <v>53</v>
      </c>
      <c r="C66" s="20">
        <v>32372</v>
      </c>
      <c r="D66" s="35" t="s">
        <v>96</v>
      </c>
      <c r="E66" s="48">
        <v>1200</v>
      </c>
      <c r="F66" s="24" t="s">
        <v>12</v>
      </c>
      <c r="G66" s="24" t="s">
        <v>38</v>
      </c>
      <c r="H66" s="66" t="s">
        <v>65</v>
      </c>
      <c r="I66" s="20"/>
    </row>
    <row r="67" spans="2:9" s="59" customFormat="1" ht="30" customHeight="1">
      <c r="B67" s="83" t="s">
        <v>54</v>
      </c>
      <c r="C67" s="20">
        <v>32379</v>
      </c>
      <c r="D67" s="35" t="s">
        <v>97</v>
      </c>
      <c r="E67" s="48">
        <v>0</v>
      </c>
      <c r="F67" s="24" t="s">
        <v>12</v>
      </c>
      <c r="G67" s="24" t="s">
        <v>38</v>
      </c>
      <c r="H67" s="66" t="s">
        <v>65</v>
      </c>
      <c r="I67" s="20"/>
    </row>
    <row r="68" spans="2:9" s="59" customFormat="1" ht="30" customHeight="1">
      <c r="B68" s="83" t="s">
        <v>56</v>
      </c>
      <c r="C68" s="20">
        <v>32389</v>
      </c>
      <c r="D68" s="35" t="s">
        <v>98</v>
      </c>
      <c r="E68" s="48">
        <v>13000</v>
      </c>
      <c r="F68" s="24" t="s">
        <v>12</v>
      </c>
      <c r="G68" s="24" t="s">
        <v>38</v>
      </c>
      <c r="H68" s="66" t="s">
        <v>65</v>
      </c>
      <c r="I68" s="20"/>
    </row>
    <row r="69" spans="2:9" s="59" customFormat="1" ht="30" customHeight="1">
      <c r="B69" s="83" t="s">
        <v>58</v>
      </c>
      <c r="C69" s="20">
        <v>32391</v>
      </c>
      <c r="D69" s="35" t="s">
        <v>99</v>
      </c>
      <c r="E69" s="48">
        <v>1000</v>
      </c>
      <c r="F69" s="24" t="s">
        <v>12</v>
      </c>
      <c r="G69" s="24" t="s">
        <v>38</v>
      </c>
      <c r="H69" s="66" t="s">
        <v>65</v>
      </c>
      <c r="I69" s="20"/>
    </row>
    <row r="70" spans="2:9" s="59" customFormat="1" ht="30" customHeight="1">
      <c r="B70" s="83" t="s">
        <v>60</v>
      </c>
      <c r="C70" s="20">
        <v>32399</v>
      </c>
      <c r="D70" s="35" t="s">
        <v>100</v>
      </c>
      <c r="E70" s="48">
        <v>3000</v>
      </c>
      <c r="F70" s="24" t="s">
        <v>12</v>
      </c>
      <c r="G70" s="24" t="s">
        <v>38</v>
      </c>
      <c r="H70" s="66" t="s">
        <v>65</v>
      </c>
      <c r="I70" s="20"/>
    </row>
    <row r="71" spans="2:9" s="59" customFormat="1" ht="30" customHeight="1">
      <c r="B71" s="83" t="s">
        <v>115</v>
      </c>
      <c r="C71" s="20">
        <v>32931</v>
      </c>
      <c r="D71" s="35" t="s">
        <v>55</v>
      </c>
      <c r="E71" s="48">
        <v>1500</v>
      </c>
      <c r="F71" s="24" t="s">
        <v>12</v>
      </c>
      <c r="G71" s="24" t="s">
        <v>38</v>
      </c>
      <c r="H71" s="66" t="s">
        <v>65</v>
      </c>
      <c r="I71" s="20"/>
    </row>
    <row r="72" spans="2:9" s="59" customFormat="1" ht="30" customHeight="1">
      <c r="B72" s="83" t="s">
        <v>116</v>
      </c>
      <c r="C72" s="20">
        <v>32941</v>
      </c>
      <c r="D72" s="35" t="s">
        <v>57</v>
      </c>
      <c r="E72" s="48">
        <v>1500</v>
      </c>
      <c r="F72" s="24" t="s">
        <v>12</v>
      </c>
      <c r="G72" s="24" t="s">
        <v>38</v>
      </c>
      <c r="H72" s="66" t="s">
        <v>65</v>
      </c>
      <c r="I72" s="20"/>
    </row>
    <row r="73" spans="2:9" s="59" customFormat="1" ht="30" customHeight="1">
      <c r="B73" s="83" t="s">
        <v>117</v>
      </c>
      <c r="C73" s="20">
        <v>32991</v>
      </c>
      <c r="D73" s="35" t="s">
        <v>95</v>
      </c>
      <c r="E73" s="48">
        <v>2500</v>
      </c>
      <c r="F73" s="24" t="s">
        <v>12</v>
      </c>
      <c r="G73" s="24" t="s">
        <v>38</v>
      </c>
      <c r="H73" s="66" t="s">
        <v>65</v>
      </c>
      <c r="I73" s="20"/>
    </row>
    <row r="74" spans="2:9" s="59" customFormat="1" ht="30" customHeight="1">
      <c r="B74" s="83" t="s">
        <v>118</v>
      </c>
      <c r="C74" s="20">
        <v>32999</v>
      </c>
      <c r="D74" s="60" t="s">
        <v>59</v>
      </c>
      <c r="E74" s="48">
        <v>1000</v>
      </c>
      <c r="F74" s="24" t="s">
        <v>12</v>
      </c>
      <c r="G74" s="24" t="s">
        <v>38</v>
      </c>
      <c r="H74" s="66" t="s">
        <v>65</v>
      </c>
      <c r="I74" s="20"/>
    </row>
    <row r="75" spans="1:9" s="59" customFormat="1" ht="30" customHeight="1">
      <c r="A75" s="67"/>
      <c r="B75" s="83" t="s">
        <v>119</v>
      </c>
      <c r="C75" s="20">
        <v>34311</v>
      </c>
      <c r="D75" s="35" t="s">
        <v>61</v>
      </c>
      <c r="E75" s="48">
        <v>4000</v>
      </c>
      <c r="F75" s="24" t="s">
        <v>12</v>
      </c>
      <c r="G75" s="20" t="s">
        <v>62</v>
      </c>
      <c r="H75" s="66" t="s">
        <v>65</v>
      </c>
      <c r="I75" s="20"/>
    </row>
    <row r="76" spans="1:9" s="46" customFormat="1" ht="30" customHeight="1">
      <c r="A76" s="69"/>
      <c r="B76" s="68" t="s">
        <v>67</v>
      </c>
      <c r="C76" s="63"/>
      <c r="D76" s="64" t="s">
        <v>68</v>
      </c>
      <c r="E76" s="56">
        <f>E77+E78</f>
        <v>225000</v>
      </c>
      <c r="F76" s="63"/>
      <c r="G76" s="63"/>
      <c r="H76" s="63"/>
      <c r="I76" s="64"/>
    </row>
    <row r="77" spans="2:9" s="46" customFormat="1" ht="33.75" customHeight="1">
      <c r="B77" s="58" t="s">
        <v>69</v>
      </c>
      <c r="C77" s="20">
        <v>32231</v>
      </c>
      <c r="D77" s="35" t="s">
        <v>101</v>
      </c>
      <c r="E77" s="48">
        <v>110000</v>
      </c>
      <c r="F77" s="24" t="s">
        <v>102</v>
      </c>
      <c r="G77" s="24" t="s">
        <v>38</v>
      </c>
      <c r="H77" s="99" t="s">
        <v>65</v>
      </c>
      <c r="I77" s="20"/>
    </row>
    <row r="78" spans="2:9" s="46" customFormat="1" ht="30" customHeight="1">
      <c r="B78" s="58" t="s">
        <v>70</v>
      </c>
      <c r="C78" s="20">
        <v>32239</v>
      </c>
      <c r="D78" s="60" t="s">
        <v>103</v>
      </c>
      <c r="E78" s="48">
        <v>115000</v>
      </c>
      <c r="F78" s="24" t="s">
        <v>102</v>
      </c>
      <c r="G78" s="24" t="s">
        <v>38</v>
      </c>
      <c r="H78" s="99" t="s">
        <v>65</v>
      </c>
      <c r="I78" s="20"/>
    </row>
    <row r="79" spans="2:11" s="46" customFormat="1" ht="30" customHeight="1">
      <c r="B79" s="68" t="s">
        <v>105</v>
      </c>
      <c r="C79" s="119" t="s">
        <v>106</v>
      </c>
      <c r="D79" s="120"/>
      <c r="E79" s="56">
        <f>SUM(E80:E84)</f>
        <v>42000</v>
      </c>
      <c r="F79" s="121"/>
      <c r="G79" s="122"/>
      <c r="H79" s="122"/>
      <c r="I79" s="123"/>
      <c r="J79" s="91"/>
      <c r="K79" s="91"/>
    </row>
    <row r="80" spans="2:9" s="46" customFormat="1" ht="30" customHeight="1">
      <c r="B80" s="92" t="s">
        <v>107</v>
      </c>
      <c r="C80" s="92">
        <v>32219</v>
      </c>
      <c r="D80" s="94" t="s">
        <v>78</v>
      </c>
      <c r="E80" s="93">
        <v>0</v>
      </c>
      <c r="F80" s="24" t="s">
        <v>12</v>
      </c>
      <c r="G80" s="24" t="s">
        <v>38</v>
      </c>
      <c r="H80" s="66" t="s">
        <v>65</v>
      </c>
      <c r="I80" s="20"/>
    </row>
    <row r="81" spans="2:9" s="46" customFormat="1" ht="30" customHeight="1">
      <c r="B81" s="92" t="s">
        <v>120</v>
      </c>
      <c r="C81" s="92">
        <v>32241</v>
      </c>
      <c r="D81" s="94" t="s">
        <v>108</v>
      </c>
      <c r="E81" s="93">
        <v>10000</v>
      </c>
      <c r="F81" s="24" t="s">
        <v>12</v>
      </c>
      <c r="G81" s="24" t="s">
        <v>38</v>
      </c>
      <c r="H81" s="66" t="s">
        <v>65</v>
      </c>
      <c r="I81" s="92"/>
    </row>
    <row r="82" spans="2:9" s="46" customFormat="1" ht="30" customHeight="1">
      <c r="B82" s="92" t="s">
        <v>121</v>
      </c>
      <c r="C82" s="92">
        <v>32244</v>
      </c>
      <c r="D82" s="94" t="s">
        <v>109</v>
      </c>
      <c r="E82" s="93">
        <v>10000</v>
      </c>
      <c r="F82" s="24" t="s">
        <v>12</v>
      </c>
      <c r="G82" s="24" t="s">
        <v>38</v>
      </c>
      <c r="H82" s="66" t="s">
        <v>65</v>
      </c>
      <c r="I82" s="92"/>
    </row>
    <row r="83" spans="2:9" s="46" customFormat="1" ht="30" customHeight="1">
      <c r="B83" s="92" t="s">
        <v>122</v>
      </c>
      <c r="C83" s="92">
        <v>42211</v>
      </c>
      <c r="D83" s="94" t="s">
        <v>129</v>
      </c>
      <c r="E83" s="93">
        <v>15000</v>
      </c>
      <c r="F83" s="24" t="s">
        <v>12</v>
      </c>
      <c r="G83" s="24" t="s">
        <v>38</v>
      </c>
      <c r="H83" s="66" t="s">
        <v>65</v>
      </c>
      <c r="I83" s="92"/>
    </row>
    <row r="84" spans="2:9" s="46" customFormat="1" ht="30" customHeight="1">
      <c r="B84" s="92" t="s">
        <v>123</v>
      </c>
      <c r="C84" s="92">
        <v>42411</v>
      </c>
      <c r="D84" s="94" t="s">
        <v>130</v>
      </c>
      <c r="E84" s="93">
        <v>7000</v>
      </c>
      <c r="F84" s="24" t="s">
        <v>12</v>
      </c>
      <c r="G84" s="24" t="s">
        <v>38</v>
      </c>
      <c r="H84" s="66" t="s">
        <v>65</v>
      </c>
      <c r="I84" s="92"/>
    </row>
    <row r="85" ht="6.75" customHeight="1">
      <c r="B85" s="5"/>
    </row>
    <row r="86" spans="2:5" ht="30" customHeight="1">
      <c r="B86" s="5"/>
      <c r="D86" s="95" t="s">
        <v>110</v>
      </c>
      <c r="E86" s="98">
        <f>E23+E32+E54+E76+E79</f>
        <v>566470</v>
      </c>
    </row>
    <row r="87" ht="30" customHeight="1">
      <c r="B87" s="5"/>
    </row>
    <row r="88" spans="2:9" ht="15.75" customHeight="1">
      <c r="B88" s="118" t="s">
        <v>63</v>
      </c>
      <c r="C88" s="118"/>
      <c r="D88" s="118"/>
      <c r="E88" s="118"/>
      <c r="F88" s="118"/>
      <c r="G88" s="118"/>
      <c r="H88" s="118"/>
      <c r="I88" s="118"/>
    </row>
    <row r="89" spans="2:9" ht="21.75" customHeight="1">
      <c r="B89" s="113" t="s">
        <v>111</v>
      </c>
      <c r="C89" s="114"/>
      <c r="D89" s="114"/>
      <c r="E89" s="114"/>
      <c r="F89" s="114"/>
      <c r="G89" s="114"/>
      <c r="H89" s="114"/>
      <c r="I89" s="114"/>
    </row>
    <row r="90" ht="9.75" customHeight="1">
      <c r="B90" s="5"/>
    </row>
    <row r="91" ht="9.75" customHeight="1">
      <c r="B91" s="5"/>
    </row>
    <row r="92" spans="2:9" ht="15.75" customHeight="1">
      <c r="B92" s="118" t="s">
        <v>64</v>
      </c>
      <c r="C92" s="118"/>
      <c r="D92" s="118"/>
      <c r="E92" s="118"/>
      <c r="F92" s="118"/>
      <c r="G92" s="118"/>
      <c r="H92" s="118"/>
      <c r="I92" s="118"/>
    </row>
    <row r="93" spans="2:9" ht="21.75" customHeight="1">
      <c r="B93" s="113" t="s">
        <v>126</v>
      </c>
      <c r="C93" s="113"/>
      <c r="D93" s="113"/>
      <c r="E93" s="113"/>
      <c r="F93" s="113"/>
      <c r="G93" s="113"/>
      <c r="H93" s="113"/>
      <c r="I93" s="113"/>
    </row>
    <row r="94" spans="2:9" ht="21.75" customHeight="1">
      <c r="B94" s="71"/>
      <c r="C94" s="71"/>
      <c r="D94" s="71"/>
      <c r="E94" s="71"/>
      <c r="F94" s="71"/>
      <c r="G94" s="71"/>
      <c r="H94" s="71"/>
      <c r="I94" s="71"/>
    </row>
    <row r="95" spans="2:9" ht="21.75" customHeight="1">
      <c r="B95" s="71"/>
      <c r="C95" s="71"/>
      <c r="D95" s="71"/>
      <c r="E95" s="71"/>
      <c r="F95" s="71"/>
      <c r="G95" s="71"/>
      <c r="H95" s="71"/>
      <c r="I95" s="71"/>
    </row>
    <row r="96" spans="2:9" ht="18" customHeight="1">
      <c r="B96" s="65"/>
      <c r="C96" s="65"/>
      <c r="D96" s="65"/>
      <c r="E96" s="65"/>
      <c r="F96" s="65"/>
      <c r="G96" s="65"/>
      <c r="H96" s="65"/>
      <c r="I96" s="65"/>
    </row>
    <row r="97" s="61" customFormat="1" ht="16.5" customHeight="1">
      <c r="B97" s="62"/>
    </row>
    <row r="98" spans="2:9" s="61" customFormat="1" ht="16.5" customHeight="1">
      <c r="B98" s="62"/>
      <c r="C98" s="100"/>
      <c r="G98" s="11"/>
      <c r="H98" s="11"/>
      <c r="I98" s="11"/>
    </row>
    <row r="99" spans="2:4" s="61" customFormat="1" ht="19.5" customHeight="1">
      <c r="B99" s="130" t="s">
        <v>131</v>
      </c>
      <c r="C99" s="130"/>
      <c r="D99" s="130"/>
    </row>
    <row r="100" spans="2:4" s="61" customFormat="1" ht="19.5" customHeight="1">
      <c r="B100" s="72"/>
      <c r="C100" s="72"/>
      <c r="D100" s="72"/>
    </row>
    <row r="101" spans="2:9" s="61" customFormat="1" ht="19.5" customHeight="1">
      <c r="B101" s="72"/>
      <c r="C101" s="72"/>
      <c r="D101" s="96" t="s">
        <v>112</v>
      </c>
      <c r="G101" s="97" t="s">
        <v>76</v>
      </c>
      <c r="H101" s="97"/>
      <c r="I101" s="97"/>
    </row>
    <row r="102" spans="2:9" s="61" customFormat="1" ht="19.5" customHeight="1">
      <c r="B102" s="72"/>
      <c r="C102" s="72"/>
      <c r="D102" s="96" t="s">
        <v>113</v>
      </c>
      <c r="G102" s="97" t="s">
        <v>76</v>
      </c>
      <c r="H102" s="97"/>
      <c r="I102" s="97"/>
    </row>
    <row r="103" ht="9.75" customHeight="1"/>
    <row r="104" spans="4:9" ht="9.75" customHeight="1">
      <c r="D104" s="101" t="s">
        <v>76</v>
      </c>
      <c r="E104" s="102"/>
      <c r="F104" s="102"/>
      <c r="G104" s="101" t="s">
        <v>114</v>
      </c>
      <c r="H104" s="101"/>
      <c r="I104" s="101"/>
    </row>
    <row r="105" spans="4:9" ht="12.75" customHeight="1">
      <c r="D105" s="101"/>
      <c r="E105" s="102"/>
      <c r="F105" s="102"/>
      <c r="G105" s="101"/>
      <c r="H105" s="101"/>
      <c r="I105" s="101"/>
    </row>
    <row r="106" spans="4:9" ht="9.75" customHeight="1">
      <c r="D106" s="101" t="s">
        <v>76</v>
      </c>
      <c r="E106" s="102"/>
      <c r="F106" s="102"/>
      <c r="G106" s="101" t="s">
        <v>76</v>
      </c>
      <c r="H106" s="101"/>
      <c r="I106" s="101"/>
    </row>
    <row r="107" spans="4:9" ht="15" customHeight="1">
      <c r="D107" s="101"/>
      <c r="E107" s="102"/>
      <c r="F107" s="102"/>
      <c r="G107" s="101"/>
      <c r="H107" s="101"/>
      <c r="I107" s="101"/>
    </row>
  </sheetData>
  <sheetProtection/>
  <mergeCells count="32">
    <mergeCell ref="D106:D107"/>
    <mergeCell ref="B15:I15"/>
    <mergeCell ref="C32:D32"/>
    <mergeCell ref="C54:D54"/>
    <mergeCell ref="F54:I54"/>
    <mergeCell ref="B99:D99"/>
    <mergeCell ref="B19:I19"/>
    <mergeCell ref="B20:I20"/>
    <mergeCell ref="C33:D33"/>
    <mergeCell ref="G104:I105"/>
    <mergeCell ref="F47:I47"/>
    <mergeCell ref="B88:I88"/>
    <mergeCell ref="B92:I92"/>
    <mergeCell ref="B93:I93"/>
    <mergeCell ref="C79:D79"/>
    <mergeCell ref="F79:I79"/>
    <mergeCell ref="B4:I4"/>
    <mergeCell ref="B7:I7"/>
    <mergeCell ref="B9:I9"/>
    <mergeCell ref="B11:I11"/>
    <mergeCell ref="B12:I12"/>
    <mergeCell ref="B16:I16"/>
    <mergeCell ref="G106:I107"/>
    <mergeCell ref="E104:F105"/>
    <mergeCell ref="E106:F107"/>
    <mergeCell ref="D104:D105"/>
    <mergeCell ref="C23:D23"/>
    <mergeCell ref="C47:D47"/>
    <mergeCell ref="F33:I33"/>
    <mergeCell ref="F23:I23"/>
    <mergeCell ref="F32:I32"/>
    <mergeCell ref="B89:I89"/>
  </mergeCells>
  <printOptions/>
  <pageMargins left="0.7480314960629921" right="0.7480314960629921" top="0.3937007874015748" bottom="0.3937007874015748" header="0.31496062992125984" footer="0.5118110236220472"/>
  <pageSetup horizontalDpi="300" verticalDpi="300" orientation="landscape" paperSize="9" r:id="rId1"/>
  <headerFooter alignWithMargins="0">
    <oddFooter>&amp;CStranica &amp;P</oddFoot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Korisnik</cp:lastModifiedBy>
  <cp:lastPrinted>2018-01-11T12:47:23Z</cp:lastPrinted>
  <dcterms:created xsi:type="dcterms:W3CDTF">2010-01-18T08:23:16Z</dcterms:created>
  <dcterms:modified xsi:type="dcterms:W3CDTF">2018-01-15T08:02:24Z</dcterms:modified>
  <cp:category/>
  <cp:version/>
  <cp:contentType/>
  <cp:contentStatus/>
</cp:coreProperties>
</file>